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892DD15-AD00-4477-A763-4FEC323EC82E}" xr6:coauthVersionLast="36" xr6:coauthVersionMax="36" xr10:uidLastSave="{00000000-0000-0000-0000-000000000000}"/>
  <bookViews>
    <workbookView xWindow="0" yWindow="0" windowWidth="24000" windowHeight="9525" xr2:uid="{3C936FC6-5A3C-480F-9B1F-14182A2C8D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8" i="1"/>
  <c r="F36" i="1"/>
  <c r="F35" i="1"/>
  <c r="F34" i="1"/>
  <c r="F33" i="1"/>
  <c r="F29" i="1"/>
  <c r="F25" i="1"/>
  <c r="F23" i="1"/>
  <c r="F22" i="1"/>
  <c r="F19" i="1"/>
  <c r="F15" i="1"/>
  <c r="F8" i="1"/>
  <c r="F6" i="1"/>
  <c r="F3" i="1"/>
  <c r="F2" i="1"/>
</calcChain>
</file>

<file path=xl/sharedStrings.xml><?xml version="1.0" encoding="utf-8"?>
<sst xmlns="http://schemas.openxmlformats.org/spreadsheetml/2006/main" count="269" uniqueCount="162">
  <si>
    <t>Last Name</t>
  </si>
  <si>
    <t>Exp Date</t>
  </si>
  <si>
    <t>Chapter</t>
  </si>
  <si>
    <t>Type</t>
  </si>
  <si>
    <t>Phone Number</t>
  </si>
  <si>
    <t>Email</t>
  </si>
  <si>
    <t>City</t>
  </si>
  <si>
    <t>Level</t>
  </si>
  <si>
    <t>Karniss, Tony</t>
  </si>
  <si>
    <t>Lewis</t>
  </si>
  <si>
    <t>Chainsaw, Crosscut</t>
  </si>
  <si>
    <t>360-748-8640</t>
  </si>
  <si>
    <t>Chehalis</t>
  </si>
  <si>
    <t>CSE</t>
  </si>
  <si>
    <t>Mix, Tom</t>
  </si>
  <si>
    <t>PEN</t>
  </si>
  <si>
    <t>360-582-0460</t>
  </si>
  <si>
    <t>Sequim</t>
  </si>
  <si>
    <t xml:space="preserve">Sage, Del  </t>
  </si>
  <si>
    <t>Chainsaw</t>
  </si>
  <si>
    <t>360-461-3233</t>
  </si>
  <si>
    <t>no1sage@gmail.com</t>
  </si>
  <si>
    <t>Bailey, Ken</t>
  </si>
  <si>
    <t>WVC</t>
  </si>
  <si>
    <t>509-670-4219</t>
  </si>
  <si>
    <t>ken@kbelectricllc.com</t>
  </si>
  <si>
    <t>East Wenatchee</t>
  </si>
  <si>
    <t>I/E</t>
  </si>
  <si>
    <t>Baysinger, Larry</t>
  </si>
  <si>
    <t>MTOlympus</t>
  </si>
  <si>
    <t>360-327-3611</t>
  </si>
  <si>
    <t>Pt Angeles</t>
  </si>
  <si>
    <t>Brown, Bruce</t>
  </si>
  <si>
    <t>GH</t>
  </si>
  <si>
    <t>360-987-2359</t>
  </si>
  <si>
    <t>Hoquiam</t>
  </si>
  <si>
    <t>Celestres, Ron</t>
  </si>
  <si>
    <t>TAH</t>
  </si>
  <si>
    <t>253-569-7814</t>
  </si>
  <si>
    <t>Kent</t>
  </si>
  <si>
    <t>Connolly, Bryan</t>
  </si>
  <si>
    <t>EMBA</t>
  </si>
  <si>
    <t>206-391-7705</t>
  </si>
  <si>
    <t>bryanc@evergreenmtb.org</t>
  </si>
  <si>
    <t>Belfair</t>
  </si>
  <si>
    <t>Diefert, Randy</t>
  </si>
  <si>
    <t>ISL/Skagit</t>
  </si>
  <si>
    <t>360-929-3408</t>
  </si>
  <si>
    <t>longearsb@frontier.com</t>
  </si>
  <si>
    <t>Coupeville</t>
  </si>
  <si>
    <t>Elliot, Ken</t>
  </si>
  <si>
    <t>IE</t>
  </si>
  <si>
    <t>509-991-8322</t>
  </si>
  <si>
    <t>elliott.tile.KE@hotmail.com</t>
  </si>
  <si>
    <t>Mead</t>
  </si>
  <si>
    <t>Erben, Derek</t>
  </si>
  <si>
    <t>541-326-8540</t>
  </si>
  <si>
    <t>hanzfrumdukon@gmail.com</t>
  </si>
  <si>
    <t>Elma</t>
  </si>
  <si>
    <t>Erben, Pete</t>
  </si>
  <si>
    <t>360-482-1151</t>
  </si>
  <si>
    <t>erben@centurytel.net</t>
  </si>
  <si>
    <t>Faubion, Andy</t>
  </si>
  <si>
    <t>BCHW</t>
  </si>
  <si>
    <t>253-208-4989</t>
  </si>
  <si>
    <t>Kapowsin</t>
  </si>
  <si>
    <t>Faubion, Tom</t>
  </si>
  <si>
    <t>Pierce</t>
  </si>
  <si>
    <t>360-879-5633</t>
  </si>
  <si>
    <t>tkfaubion@alliancelg</t>
  </si>
  <si>
    <t>Graham</t>
  </si>
  <si>
    <t>Gish, Robert</t>
  </si>
  <si>
    <t>509-994-1075</t>
  </si>
  <si>
    <t>robertgish@gmail.com</t>
  </si>
  <si>
    <t>Deer Park</t>
  </si>
  <si>
    <t>Janes, Tom</t>
  </si>
  <si>
    <t>WENAS</t>
  </si>
  <si>
    <t>425-418-1011</t>
  </si>
  <si>
    <t>tom@live.com</t>
  </si>
  <si>
    <t>Ellensburg</t>
  </si>
  <si>
    <t>Jones, Dave</t>
  </si>
  <si>
    <t>425-260-8333</t>
  </si>
  <si>
    <t>McKenna</t>
  </si>
  <si>
    <t>Kehner, Bill</t>
  </si>
  <si>
    <t>253-370-4181</t>
  </si>
  <si>
    <t>bill_kehner@comcast.net</t>
  </si>
  <si>
    <t>Olympia</t>
  </si>
  <si>
    <t>Kensrud, Matt</t>
  </si>
  <si>
    <t>WA St. Snowmaobile Assoc.</t>
  </si>
  <si>
    <t>509-433-2100</t>
  </si>
  <si>
    <t>kustom509@aol.com</t>
  </si>
  <si>
    <t>Leavenworth</t>
  </si>
  <si>
    <t>Kvistad, Stan</t>
  </si>
  <si>
    <t>509-826-1421</t>
  </si>
  <si>
    <t>Malott</t>
  </si>
  <si>
    <t>Letcher, Ed</t>
  </si>
  <si>
    <t>Wenas</t>
  </si>
  <si>
    <t>206-478 9331</t>
  </si>
  <si>
    <t>Lorenz, Shawn</t>
  </si>
  <si>
    <t>425-638-3951</t>
  </si>
  <si>
    <t>shawnl@evergreenmtb.org</t>
  </si>
  <si>
    <t>North Bend</t>
  </si>
  <si>
    <t>McKenna, William</t>
  </si>
  <si>
    <t>Whatcom</t>
  </si>
  <si>
    <t>360-599-2526</t>
  </si>
  <si>
    <t>Deming</t>
  </si>
  <si>
    <t>Mix, Jeff</t>
  </si>
  <si>
    <t>425-765-3821</t>
  </si>
  <si>
    <t>Snoqualmie</t>
  </si>
  <si>
    <t>Olson, Teddy</t>
  </si>
  <si>
    <t>360-310-2123</t>
  </si>
  <si>
    <t>teddyolson25@yahoo.com</t>
  </si>
  <si>
    <t>Humptulips</t>
  </si>
  <si>
    <t>Partel, Peter</t>
  </si>
  <si>
    <t>425-591-8140</t>
  </si>
  <si>
    <t>partel@comcast.net</t>
  </si>
  <si>
    <t>Renton</t>
  </si>
  <si>
    <t>Rodwell, Bill</t>
  </si>
  <si>
    <t>360-832-8606</t>
  </si>
  <si>
    <t>Eatonville</t>
  </si>
  <si>
    <t>Rolph, Leonard</t>
  </si>
  <si>
    <t>MTA</t>
  </si>
  <si>
    <t>509-364-3359</t>
  </si>
  <si>
    <t>elkcamp3359@gmail.com</t>
  </si>
  <si>
    <t>Glenwood</t>
  </si>
  <si>
    <t>Crosscut</t>
  </si>
  <si>
    <t>Ross, Terry</t>
  </si>
  <si>
    <t>360-931-5927</t>
  </si>
  <si>
    <t>angloracer@yahoo.com</t>
  </si>
  <si>
    <t>Rossi, Frank</t>
  </si>
  <si>
    <t>425-271-8114</t>
  </si>
  <si>
    <t>Newcastle</t>
  </si>
  <si>
    <t>Stoothoff, Pete</t>
  </si>
  <si>
    <t>MVC</t>
  </si>
  <si>
    <t>509-997-7004</t>
  </si>
  <si>
    <t>Carlton</t>
  </si>
  <si>
    <t>Swigert, Pam</t>
  </si>
  <si>
    <t>360-520-4607</t>
  </si>
  <si>
    <t>Onalaska</t>
  </si>
  <si>
    <t>Talbot, Barb</t>
  </si>
  <si>
    <t>360-832-6834</t>
  </si>
  <si>
    <t>Lake Tapps</t>
  </si>
  <si>
    <t>Thode, Jim</t>
  </si>
  <si>
    <t>360-978-5336</t>
  </si>
  <si>
    <t>jim@jimthode.net</t>
  </si>
  <si>
    <t>Wallace, Darrell</t>
  </si>
  <si>
    <t>NE</t>
  </si>
  <si>
    <t>360-918-3016</t>
  </si>
  <si>
    <t>Wanagel, Rebecca</t>
  </si>
  <si>
    <t>WTA</t>
  </si>
  <si>
    <t>360-477-7792</t>
  </si>
  <si>
    <t>rwanagel@gmail.com</t>
  </si>
  <si>
    <t>Port Angeles</t>
  </si>
  <si>
    <t>Weld, Roger</t>
  </si>
  <si>
    <t>360-482-7029</t>
  </si>
  <si>
    <t>Zink, Gary</t>
  </si>
  <si>
    <t>253-631-4004</t>
  </si>
  <si>
    <t>Collins-Hill, Sterling</t>
  </si>
  <si>
    <t>310-779-1419</t>
  </si>
  <si>
    <t>sterlingcollinshill@pnt.org</t>
  </si>
  <si>
    <t>Sedro Wooley</t>
  </si>
  <si>
    <t>trailblazer.mix@gmail.com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</si>
</sst>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3" xfId="0" applyFont="1" applyFill="1" applyBorder="1" applyAlignment="1"/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0" borderId="3" xfId="0" applyFont="1" applyBorder="1"/>
    <xf numFmtId="0" fontId="3" fillId="2" borderId="3" xfId="0" applyFont="1" applyFill="1" applyBorder="1" applyAlignment="1">
      <alignment horizontal="center"/>
    </xf>
    <xf numFmtId="0" fontId="1" fillId="0" borderId="0" xfId="0" applyFont="1" applyAlignment="1"/>
    <xf numFmtId="0" fontId="2" fillId="2" borderId="5" xfId="0" applyFont="1" applyFill="1" applyBorder="1" applyAlignment="1"/>
    <xf numFmtId="1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0" borderId="5" xfId="0" applyFont="1" applyBorder="1"/>
    <xf numFmtId="0" fontId="3" fillId="2" borderId="5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164" fontId="1" fillId="2" borderId="6" xfId="0" applyNumberFormat="1" applyFont="1" applyFill="1" applyBorder="1" applyAlignment="1">
      <alignment horizontal="left"/>
    </xf>
    <xf numFmtId="0" fontId="2" fillId="0" borderId="5" xfId="0" applyFont="1" applyFill="1" applyBorder="1" applyAlignment="1"/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/>
    <xf numFmtId="164" fontId="1" fillId="0" borderId="6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/>
    <xf numFmtId="0" fontId="1" fillId="0" borderId="5" xfId="0" applyFont="1" applyBorder="1" applyAlignment="1"/>
    <xf numFmtId="0" fontId="1" fillId="0" borderId="6" xfId="0" applyFont="1" applyBorder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tel@comcast.net" TargetMode="External"/><Relationship Id="rId13" Type="http://schemas.openxmlformats.org/officeDocument/2006/relationships/hyperlink" Target="mailto:jim@jimthode.ne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lliott.tile.KE@hotmail.com" TargetMode="External"/><Relationship Id="rId7" Type="http://schemas.openxmlformats.org/officeDocument/2006/relationships/hyperlink" Target="mailto:shawnl@evergreenmtb.org" TargetMode="External"/><Relationship Id="rId12" Type="http://schemas.openxmlformats.org/officeDocument/2006/relationships/hyperlink" Target="mailto:elkcamp3359@gmail.com" TargetMode="External"/><Relationship Id="rId17" Type="http://schemas.openxmlformats.org/officeDocument/2006/relationships/hyperlink" Target="mailto:sterlingcollinshill@pnt.org" TargetMode="External"/><Relationship Id="rId2" Type="http://schemas.openxmlformats.org/officeDocument/2006/relationships/hyperlink" Target="mailto:longearsb@frontier.com" TargetMode="External"/><Relationship Id="rId16" Type="http://schemas.openxmlformats.org/officeDocument/2006/relationships/hyperlink" Target="mailto:tkfaubion@alliancelg" TargetMode="External"/><Relationship Id="rId1" Type="http://schemas.openxmlformats.org/officeDocument/2006/relationships/hyperlink" Target="mailto:bryanc@evergreenmtb.org" TargetMode="External"/><Relationship Id="rId6" Type="http://schemas.openxmlformats.org/officeDocument/2006/relationships/hyperlink" Target="mailto:tom@live.com" TargetMode="External"/><Relationship Id="rId11" Type="http://schemas.openxmlformats.org/officeDocument/2006/relationships/hyperlink" Target="mailto:kustom509@aol.com" TargetMode="External"/><Relationship Id="rId5" Type="http://schemas.openxmlformats.org/officeDocument/2006/relationships/hyperlink" Target="mailto:robertgish@gmail.com" TargetMode="External"/><Relationship Id="rId15" Type="http://schemas.openxmlformats.org/officeDocument/2006/relationships/hyperlink" Target="mailto:erben@centurytel.net" TargetMode="External"/><Relationship Id="rId10" Type="http://schemas.openxmlformats.org/officeDocument/2006/relationships/hyperlink" Target="mailto:rwanagel@gmail.com" TargetMode="External"/><Relationship Id="rId4" Type="http://schemas.openxmlformats.org/officeDocument/2006/relationships/hyperlink" Target="mailto:hanzfrumdukon@gmail.com" TargetMode="External"/><Relationship Id="rId9" Type="http://schemas.openxmlformats.org/officeDocument/2006/relationships/hyperlink" Target="mailto:angloracer@yahoo.com" TargetMode="External"/><Relationship Id="rId14" Type="http://schemas.openxmlformats.org/officeDocument/2006/relationships/hyperlink" Target="mailto:teddyolson2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2A93F-BD38-4548-9BF6-A54FCB527A81}">
  <dimension ref="A1:H41"/>
  <sheetViews>
    <sheetView tabSelected="1" topLeftCell="A7" workbookViewId="0">
      <selection activeCell="F26" sqref="F26"/>
    </sheetView>
  </sheetViews>
  <sheetFormatPr defaultRowHeight="12" x14ac:dyDescent="0.2"/>
  <cols>
    <col min="1" max="1" width="16.5703125" style="14" customWidth="1"/>
    <col min="2" max="2" width="11.5703125" style="38" customWidth="1"/>
    <col min="3" max="3" width="13.140625" style="38" customWidth="1"/>
    <col min="4" max="4" width="18.28515625" style="14" customWidth="1"/>
    <col min="5" max="5" width="14.85546875" style="14" customWidth="1"/>
    <col min="6" max="6" width="25.140625" style="39" customWidth="1"/>
    <col min="7" max="7" width="16.42578125" style="14" customWidth="1"/>
    <col min="8" max="8" width="9.140625" style="40"/>
    <col min="9" max="16384" width="9.140625" style="14"/>
  </cols>
  <sheetData>
    <row r="1" spans="1:8" s="7" customFormat="1" ht="12.7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6" t="s">
        <v>7</v>
      </c>
    </row>
    <row r="2" spans="1:8" x14ac:dyDescent="0.2">
      <c r="A2" s="8" t="s">
        <v>8</v>
      </c>
      <c r="B2" s="9">
        <v>44012</v>
      </c>
      <c r="C2" s="8" t="s">
        <v>9</v>
      </c>
      <c r="D2" s="10" t="s">
        <v>10</v>
      </c>
      <c r="E2" s="11" t="s">
        <v>11</v>
      </c>
      <c r="F2" s="12" t="str">
        <f>HYPERLINK("mailto:tkarniss@gmail.com","tkarniss@gmail.com")</f>
        <v>tkarniss@gmail.com</v>
      </c>
      <c r="G2" s="8" t="s">
        <v>12</v>
      </c>
      <c r="H2" s="13" t="s">
        <v>13</v>
      </c>
    </row>
    <row r="3" spans="1:8" x14ac:dyDescent="0.2">
      <c r="A3" s="15" t="s">
        <v>14</v>
      </c>
      <c r="B3" s="16">
        <v>44012</v>
      </c>
      <c r="C3" s="15" t="s">
        <v>15</v>
      </c>
      <c r="D3" s="15" t="s">
        <v>10</v>
      </c>
      <c r="E3" s="17" t="s">
        <v>16</v>
      </c>
      <c r="F3" s="18" t="str">
        <f>HYPERLINK("mailto:backcountrypacker.mix@gmail.com","backcountrypacker.mix@gmail.com")</f>
        <v>backcountrypacker.mix@gmail.com</v>
      </c>
      <c r="G3" s="15" t="s">
        <v>17</v>
      </c>
      <c r="H3" s="19" t="s">
        <v>13</v>
      </c>
    </row>
    <row r="4" spans="1:8" x14ac:dyDescent="0.2">
      <c r="A4" s="15" t="s">
        <v>18</v>
      </c>
      <c r="B4" s="20">
        <v>44012</v>
      </c>
      <c r="C4" s="15" t="s">
        <v>15</v>
      </c>
      <c r="D4" s="21" t="s">
        <v>19</v>
      </c>
      <c r="E4" s="22" t="s">
        <v>20</v>
      </c>
      <c r="F4" s="18" t="s">
        <v>21</v>
      </c>
      <c r="G4" s="15" t="s">
        <v>17</v>
      </c>
      <c r="H4" s="19" t="s">
        <v>13</v>
      </c>
    </row>
    <row r="5" spans="1:8" s="28" customFormat="1" x14ac:dyDescent="0.2">
      <c r="A5" s="23" t="s">
        <v>22</v>
      </c>
      <c r="B5" s="24">
        <v>44012</v>
      </c>
      <c r="C5" s="23" t="s">
        <v>23</v>
      </c>
      <c r="D5" s="25" t="s">
        <v>10</v>
      </c>
      <c r="E5" s="26" t="s">
        <v>24</v>
      </c>
      <c r="F5" s="18" t="s">
        <v>25</v>
      </c>
      <c r="G5" s="23" t="s">
        <v>26</v>
      </c>
      <c r="H5" s="27" t="s">
        <v>27</v>
      </c>
    </row>
    <row r="6" spans="1:8" s="28" customFormat="1" x14ac:dyDescent="0.2">
      <c r="A6" s="25" t="s">
        <v>28</v>
      </c>
      <c r="B6" s="24">
        <v>44377</v>
      </c>
      <c r="C6" s="25" t="s">
        <v>29</v>
      </c>
      <c r="D6" s="23" t="s">
        <v>10</v>
      </c>
      <c r="E6" s="26" t="s">
        <v>30</v>
      </c>
      <c r="F6" s="18" t="str">
        <f>HYPERLINK("mailto:packer207@centurytel.net","packer207@centurytel.net")</f>
        <v>packer207@centurytel.net</v>
      </c>
      <c r="G6" s="25" t="s">
        <v>31</v>
      </c>
      <c r="H6" s="27" t="s">
        <v>27</v>
      </c>
    </row>
    <row r="7" spans="1:8" s="28" customFormat="1" x14ac:dyDescent="0.2">
      <c r="A7" s="23" t="s">
        <v>32</v>
      </c>
      <c r="B7" s="24">
        <v>44377</v>
      </c>
      <c r="C7" s="23" t="s">
        <v>33</v>
      </c>
      <c r="D7" s="25" t="s">
        <v>19</v>
      </c>
      <c r="E7" s="29" t="s">
        <v>34</v>
      </c>
      <c r="F7" s="18"/>
      <c r="G7" s="23" t="s">
        <v>35</v>
      </c>
      <c r="H7" s="27" t="s">
        <v>27</v>
      </c>
    </row>
    <row r="8" spans="1:8" s="28" customFormat="1" x14ac:dyDescent="0.2">
      <c r="A8" s="23" t="s">
        <v>36</v>
      </c>
      <c r="B8" s="24">
        <v>44377</v>
      </c>
      <c r="C8" s="23" t="s">
        <v>37</v>
      </c>
      <c r="D8" s="25" t="s">
        <v>10</v>
      </c>
      <c r="E8" s="29" t="s">
        <v>38</v>
      </c>
      <c r="F8" s="18" t="str">
        <f>HYPERLINK("mailto:celestres@comcast.net","celestres@comcast.net")</f>
        <v>celestres@comcast.net</v>
      </c>
      <c r="G8" s="23" t="s">
        <v>39</v>
      </c>
      <c r="H8" s="27" t="s">
        <v>27</v>
      </c>
    </row>
    <row r="9" spans="1:8" s="28" customFormat="1" ht="15" x14ac:dyDescent="0.25">
      <c r="A9" s="23" t="s">
        <v>157</v>
      </c>
      <c r="B9" s="24">
        <v>45107</v>
      </c>
      <c r="C9" s="23" t="s">
        <v>63</v>
      </c>
      <c r="D9" s="25" t="s">
        <v>10</v>
      </c>
      <c r="E9" s="29" t="s">
        <v>158</v>
      </c>
      <c r="F9" t="s">
        <v>159</v>
      </c>
      <c r="G9" s="23" t="s">
        <v>160</v>
      </c>
      <c r="H9" s="27" t="s">
        <v>27</v>
      </c>
    </row>
    <row r="10" spans="1:8" s="28" customFormat="1" x14ac:dyDescent="0.2">
      <c r="A10" s="23" t="s">
        <v>40</v>
      </c>
      <c r="B10" s="24">
        <v>44377</v>
      </c>
      <c r="C10" s="23" t="s">
        <v>41</v>
      </c>
      <c r="D10" s="23" t="s">
        <v>19</v>
      </c>
      <c r="E10" s="26" t="s">
        <v>42</v>
      </c>
      <c r="F10" s="18" t="s">
        <v>43</v>
      </c>
      <c r="G10" s="25" t="s">
        <v>44</v>
      </c>
      <c r="H10" s="27" t="s">
        <v>27</v>
      </c>
    </row>
    <row r="11" spans="1:8" s="28" customFormat="1" x14ac:dyDescent="0.2">
      <c r="A11" s="23" t="s">
        <v>45</v>
      </c>
      <c r="B11" s="24">
        <v>44012</v>
      </c>
      <c r="C11" s="23" t="s">
        <v>46</v>
      </c>
      <c r="D11" s="25" t="s">
        <v>10</v>
      </c>
      <c r="E11" s="29" t="s">
        <v>47</v>
      </c>
      <c r="F11" s="18" t="s">
        <v>48</v>
      </c>
      <c r="G11" s="23" t="s">
        <v>49</v>
      </c>
      <c r="H11" s="27" t="s">
        <v>27</v>
      </c>
    </row>
    <row r="12" spans="1:8" s="28" customFormat="1" x14ac:dyDescent="0.2">
      <c r="A12" s="30" t="s">
        <v>50</v>
      </c>
      <c r="B12" s="24">
        <v>44012</v>
      </c>
      <c r="C12" s="30" t="s">
        <v>51</v>
      </c>
      <c r="D12" s="25" t="s">
        <v>10</v>
      </c>
      <c r="E12" s="31" t="s">
        <v>52</v>
      </c>
      <c r="F12" s="18" t="s">
        <v>53</v>
      </c>
      <c r="G12" s="30" t="s">
        <v>54</v>
      </c>
      <c r="H12" s="27" t="s">
        <v>27</v>
      </c>
    </row>
    <row r="13" spans="1:8" s="28" customFormat="1" x14ac:dyDescent="0.2">
      <c r="A13" s="25" t="s">
        <v>55</v>
      </c>
      <c r="B13" s="24">
        <v>44377</v>
      </c>
      <c r="C13" s="25" t="s">
        <v>33</v>
      </c>
      <c r="D13" s="25" t="s">
        <v>19</v>
      </c>
      <c r="E13" s="26" t="s">
        <v>56</v>
      </c>
      <c r="F13" s="18" t="s">
        <v>57</v>
      </c>
      <c r="G13" s="25" t="s">
        <v>58</v>
      </c>
      <c r="H13" s="27" t="s">
        <v>27</v>
      </c>
    </row>
    <row r="14" spans="1:8" s="28" customFormat="1" x14ac:dyDescent="0.2">
      <c r="A14" s="25" t="s">
        <v>59</v>
      </c>
      <c r="B14" s="24">
        <v>45107</v>
      </c>
      <c r="C14" s="25" t="s">
        <v>33</v>
      </c>
      <c r="D14" s="25" t="s">
        <v>19</v>
      </c>
      <c r="E14" s="26" t="s">
        <v>60</v>
      </c>
      <c r="F14" s="18" t="s">
        <v>61</v>
      </c>
      <c r="G14" s="25" t="s">
        <v>58</v>
      </c>
      <c r="H14" s="27" t="s">
        <v>27</v>
      </c>
    </row>
    <row r="15" spans="1:8" s="28" customFormat="1" x14ac:dyDescent="0.2">
      <c r="A15" s="25" t="s">
        <v>62</v>
      </c>
      <c r="B15" s="24">
        <v>44377</v>
      </c>
      <c r="C15" s="23" t="s">
        <v>63</v>
      </c>
      <c r="D15" s="23" t="s">
        <v>10</v>
      </c>
      <c r="E15" s="26" t="s">
        <v>64</v>
      </c>
      <c r="F15" s="18" t="str">
        <f>HYPERLINK("mailto:obard31@gmail.com","obard31@gmail.com")</f>
        <v>obard31@gmail.com</v>
      </c>
      <c r="G15" s="23" t="s">
        <v>65</v>
      </c>
      <c r="H15" s="27" t="s">
        <v>27</v>
      </c>
    </row>
    <row r="16" spans="1:8" s="28" customFormat="1" ht="15" x14ac:dyDescent="0.25">
      <c r="A16" s="23" t="s">
        <v>66</v>
      </c>
      <c r="B16" s="24">
        <v>44377</v>
      </c>
      <c r="C16" s="23" t="s">
        <v>67</v>
      </c>
      <c r="D16" s="25" t="s">
        <v>10</v>
      </c>
      <c r="E16" s="29" t="s">
        <v>68</v>
      </c>
      <c r="F16" t="s">
        <v>69</v>
      </c>
      <c r="G16" s="23" t="s">
        <v>70</v>
      </c>
      <c r="H16" s="27" t="s">
        <v>27</v>
      </c>
    </row>
    <row r="17" spans="1:8" s="28" customFormat="1" x14ac:dyDescent="0.2">
      <c r="A17" s="23" t="s">
        <v>71</v>
      </c>
      <c r="B17" s="24">
        <v>44012</v>
      </c>
      <c r="C17" s="23" t="s">
        <v>63</v>
      </c>
      <c r="D17" s="23" t="s">
        <v>19</v>
      </c>
      <c r="E17" s="29" t="s">
        <v>72</v>
      </c>
      <c r="F17" s="18" t="s">
        <v>73</v>
      </c>
      <c r="G17" s="23" t="s">
        <v>74</v>
      </c>
      <c r="H17" s="27" t="s">
        <v>27</v>
      </c>
    </row>
    <row r="18" spans="1:8" s="28" customFormat="1" x14ac:dyDescent="0.2">
      <c r="A18" s="25" t="s">
        <v>75</v>
      </c>
      <c r="B18" s="24">
        <v>44377</v>
      </c>
      <c r="C18" s="25" t="s">
        <v>76</v>
      </c>
      <c r="D18" s="25" t="s">
        <v>10</v>
      </c>
      <c r="E18" s="26" t="s">
        <v>77</v>
      </c>
      <c r="F18" s="18" t="s">
        <v>78</v>
      </c>
      <c r="G18" s="25" t="s">
        <v>79</v>
      </c>
      <c r="H18" s="27" t="s">
        <v>27</v>
      </c>
    </row>
    <row r="19" spans="1:8" s="28" customFormat="1" x14ac:dyDescent="0.2">
      <c r="A19" s="23" t="s">
        <v>80</v>
      </c>
      <c r="B19" s="24">
        <v>44742</v>
      </c>
      <c r="C19" s="23" t="s">
        <v>67</v>
      </c>
      <c r="D19" s="23" t="s">
        <v>10</v>
      </c>
      <c r="E19" s="29" t="s">
        <v>81</v>
      </c>
      <c r="F19" s="18" t="str">
        <f>HYPERLINK("mailto:DLJ@jonescreativeservices.com","DLJ@jonescreativeservices.com")</f>
        <v>DLJ@jonescreativeservices.com</v>
      </c>
      <c r="G19" s="23" t="s">
        <v>82</v>
      </c>
      <c r="H19" s="27" t="s">
        <v>27</v>
      </c>
    </row>
    <row r="20" spans="1:8" s="28" customFormat="1" x14ac:dyDescent="0.2">
      <c r="A20" s="23" t="s">
        <v>83</v>
      </c>
      <c r="B20" s="24">
        <v>44742</v>
      </c>
      <c r="C20" s="23" t="s">
        <v>67</v>
      </c>
      <c r="D20" s="23" t="s">
        <v>10</v>
      </c>
      <c r="E20" s="29" t="s">
        <v>84</v>
      </c>
      <c r="F20" s="18" t="s">
        <v>85</v>
      </c>
      <c r="G20" s="23" t="s">
        <v>86</v>
      </c>
      <c r="H20" s="27" t="s">
        <v>27</v>
      </c>
    </row>
    <row r="21" spans="1:8" s="28" customFormat="1" x14ac:dyDescent="0.2">
      <c r="A21" s="23" t="s">
        <v>87</v>
      </c>
      <c r="B21" s="24">
        <v>44742</v>
      </c>
      <c r="C21" s="23" t="s">
        <v>88</v>
      </c>
      <c r="D21" s="23" t="s">
        <v>19</v>
      </c>
      <c r="E21" s="26" t="s">
        <v>89</v>
      </c>
      <c r="F21" s="18" t="s">
        <v>90</v>
      </c>
      <c r="G21" s="25" t="s">
        <v>91</v>
      </c>
      <c r="H21" s="27" t="s">
        <v>27</v>
      </c>
    </row>
    <row r="22" spans="1:8" x14ac:dyDescent="0.2">
      <c r="A22" s="21" t="s">
        <v>92</v>
      </c>
      <c r="B22" s="16">
        <v>44742</v>
      </c>
      <c r="C22" s="15" t="s">
        <v>63</v>
      </c>
      <c r="D22" s="15" t="s">
        <v>10</v>
      </c>
      <c r="E22" s="17" t="s">
        <v>93</v>
      </c>
      <c r="F22" s="18" t="str">
        <f>HYPERLINK("mailto:snuffncath@ncidata.com","snuffncath@ncidata.com")</f>
        <v>snuffncath@ncidata.com</v>
      </c>
      <c r="G22" s="21" t="s">
        <v>94</v>
      </c>
      <c r="H22" s="27" t="s">
        <v>27</v>
      </c>
    </row>
    <row r="23" spans="1:8" x14ac:dyDescent="0.2">
      <c r="A23" s="15" t="s">
        <v>95</v>
      </c>
      <c r="B23" s="20">
        <v>44012</v>
      </c>
      <c r="C23" s="15" t="s">
        <v>96</v>
      </c>
      <c r="D23" s="21" t="s">
        <v>10</v>
      </c>
      <c r="E23" s="32" t="s">
        <v>97</v>
      </c>
      <c r="F23" s="18" t="str">
        <f>HYPERLINK("mailto:Edtrailblazer@comcast.net","Edtrailblazer@comcast.net")</f>
        <v>Edtrailblazer@comcast.net</v>
      </c>
      <c r="G23" s="15" t="s">
        <v>96</v>
      </c>
      <c r="H23" s="27" t="s">
        <v>27</v>
      </c>
    </row>
    <row r="24" spans="1:8" x14ac:dyDescent="0.2">
      <c r="A24" s="15" t="s">
        <v>98</v>
      </c>
      <c r="B24" s="16">
        <v>44377</v>
      </c>
      <c r="C24" s="15" t="s">
        <v>41</v>
      </c>
      <c r="D24" s="15" t="s">
        <v>19</v>
      </c>
      <c r="E24" s="17" t="s">
        <v>99</v>
      </c>
      <c r="F24" s="18" t="s">
        <v>100</v>
      </c>
      <c r="G24" s="21" t="s">
        <v>101</v>
      </c>
      <c r="H24" s="27" t="s">
        <v>27</v>
      </c>
    </row>
    <row r="25" spans="1:8" x14ac:dyDescent="0.2">
      <c r="A25" s="21" t="s">
        <v>102</v>
      </c>
      <c r="B25" s="16">
        <v>45107</v>
      </c>
      <c r="C25" s="15" t="s">
        <v>103</v>
      </c>
      <c r="D25" s="15" t="s">
        <v>10</v>
      </c>
      <c r="E25" s="17" t="s">
        <v>104</v>
      </c>
      <c r="F25" s="18" t="str">
        <f>HYPERLINK("mailto:wintercreek10@gmail.com","wintercreek10@gmail.com")</f>
        <v>wintercreek10@gmail.com</v>
      </c>
      <c r="G25" s="15" t="s">
        <v>105</v>
      </c>
      <c r="H25" s="27" t="s">
        <v>27</v>
      </c>
    </row>
    <row r="26" spans="1:8" x14ac:dyDescent="0.2">
      <c r="A26" s="21" t="s">
        <v>106</v>
      </c>
      <c r="B26" s="16">
        <v>45107</v>
      </c>
      <c r="C26" s="15" t="s">
        <v>41</v>
      </c>
      <c r="D26" s="15" t="s">
        <v>19</v>
      </c>
      <c r="E26" s="33" t="s">
        <v>107</v>
      </c>
      <c r="F26" s="34" t="s">
        <v>161</v>
      </c>
      <c r="G26" s="15" t="s">
        <v>108</v>
      </c>
      <c r="H26" s="27" t="s">
        <v>27</v>
      </c>
    </row>
    <row r="27" spans="1:8" x14ac:dyDescent="0.2">
      <c r="A27" s="15" t="s">
        <v>109</v>
      </c>
      <c r="B27" s="16">
        <v>44012</v>
      </c>
      <c r="C27" s="15" t="s">
        <v>33</v>
      </c>
      <c r="D27" s="15" t="s">
        <v>10</v>
      </c>
      <c r="E27" s="17" t="s">
        <v>110</v>
      </c>
      <c r="F27" s="18" t="s">
        <v>111</v>
      </c>
      <c r="G27" s="21" t="s">
        <v>112</v>
      </c>
      <c r="H27" s="27" t="s">
        <v>27</v>
      </c>
    </row>
    <row r="28" spans="1:8" x14ac:dyDescent="0.2">
      <c r="A28" s="15" t="s">
        <v>113</v>
      </c>
      <c r="B28" s="16">
        <v>44377</v>
      </c>
      <c r="C28" s="15" t="s">
        <v>41</v>
      </c>
      <c r="D28" s="15" t="s">
        <v>19</v>
      </c>
      <c r="E28" s="17" t="s">
        <v>114</v>
      </c>
      <c r="F28" s="18" t="s">
        <v>115</v>
      </c>
      <c r="G28" s="35" t="s">
        <v>116</v>
      </c>
      <c r="H28" s="27" t="s">
        <v>27</v>
      </c>
    </row>
    <row r="29" spans="1:8" x14ac:dyDescent="0.2">
      <c r="A29" s="15" t="s">
        <v>117</v>
      </c>
      <c r="B29" s="16">
        <v>44742</v>
      </c>
      <c r="C29" s="15" t="s">
        <v>67</v>
      </c>
      <c r="D29" s="15" t="s">
        <v>10</v>
      </c>
      <c r="E29" s="36" t="s">
        <v>118</v>
      </c>
      <c r="F29" s="18" t="str">
        <f>HYPERLINK("mailto:BillRodwell42@gmail.com","BillRodwell42@gmail.com")</f>
        <v>BillRodwell42@gmail.com</v>
      </c>
      <c r="G29" s="15" t="s">
        <v>119</v>
      </c>
      <c r="H29" s="27" t="s">
        <v>27</v>
      </c>
    </row>
    <row r="30" spans="1:8" x14ac:dyDescent="0.2">
      <c r="A30" s="15" t="s">
        <v>120</v>
      </c>
      <c r="B30" s="16">
        <v>44012</v>
      </c>
      <c r="C30" s="15" t="s">
        <v>121</v>
      </c>
      <c r="D30" s="21" t="s">
        <v>10</v>
      </c>
      <c r="E30" s="22" t="s">
        <v>122</v>
      </c>
      <c r="F30" s="18" t="s">
        <v>123</v>
      </c>
      <c r="G30" s="15" t="s">
        <v>124</v>
      </c>
      <c r="H30" s="27" t="s">
        <v>27</v>
      </c>
    </row>
    <row r="31" spans="1:8" x14ac:dyDescent="0.2">
      <c r="A31" s="15" t="s">
        <v>120</v>
      </c>
      <c r="B31" s="16">
        <v>44742</v>
      </c>
      <c r="C31" s="15" t="s">
        <v>121</v>
      </c>
      <c r="D31" s="21" t="s">
        <v>125</v>
      </c>
      <c r="E31" s="22" t="s">
        <v>122</v>
      </c>
      <c r="F31" s="18"/>
      <c r="G31" s="15" t="s">
        <v>124</v>
      </c>
      <c r="H31" s="27" t="s">
        <v>27</v>
      </c>
    </row>
    <row r="32" spans="1:8" x14ac:dyDescent="0.2">
      <c r="A32" s="15" t="s">
        <v>126</v>
      </c>
      <c r="B32" s="16">
        <v>44012</v>
      </c>
      <c r="C32" s="15" t="s">
        <v>121</v>
      </c>
      <c r="D32" s="21" t="s">
        <v>10</v>
      </c>
      <c r="E32" s="22" t="s">
        <v>127</v>
      </c>
      <c r="F32" s="18" t="s">
        <v>128</v>
      </c>
      <c r="G32" s="15" t="s">
        <v>124</v>
      </c>
      <c r="H32" s="27" t="s">
        <v>27</v>
      </c>
    </row>
    <row r="33" spans="1:8" x14ac:dyDescent="0.2">
      <c r="A33" s="15" t="s">
        <v>129</v>
      </c>
      <c r="B33" s="16">
        <v>44742</v>
      </c>
      <c r="C33" s="15" t="s">
        <v>63</v>
      </c>
      <c r="D33" s="15" t="s">
        <v>125</v>
      </c>
      <c r="E33" s="22" t="s">
        <v>130</v>
      </c>
      <c r="F33" s="18" t="str">
        <f>HYPERLINK("mailto:Rossifp@nwlink.com","Rossifp@nwlink.com")</f>
        <v>Rossifp@nwlink.com</v>
      </c>
      <c r="G33" s="15" t="s">
        <v>131</v>
      </c>
      <c r="H33" s="27" t="s">
        <v>27</v>
      </c>
    </row>
    <row r="34" spans="1:8" x14ac:dyDescent="0.2">
      <c r="A34" s="21" t="s">
        <v>132</v>
      </c>
      <c r="B34" s="16">
        <v>44377</v>
      </c>
      <c r="C34" s="21" t="s">
        <v>133</v>
      </c>
      <c r="D34" s="15" t="s">
        <v>10</v>
      </c>
      <c r="E34" s="17" t="s">
        <v>134</v>
      </c>
      <c r="F34" s="18" t="str">
        <f>HYPERLINK("mailto:dstoothoff@centurytel.net","dstoothoff@centurytel.net")</f>
        <v>dstoothoff@centurytel.net</v>
      </c>
      <c r="G34" s="21" t="s">
        <v>135</v>
      </c>
      <c r="H34" s="27" t="s">
        <v>27</v>
      </c>
    </row>
    <row r="35" spans="1:8" x14ac:dyDescent="0.2">
      <c r="A35" s="15" t="s">
        <v>136</v>
      </c>
      <c r="B35" s="20">
        <v>44742</v>
      </c>
      <c r="C35" s="15" t="s">
        <v>9</v>
      </c>
      <c r="D35" s="15" t="s">
        <v>10</v>
      </c>
      <c r="E35" s="17" t="s">
        <v>137</v>
      </c>
      <c r="F35" s="18" t="str">
        <f>HYPERLINK("mailto:mrstimberbuck@gmail.com","mrstimberbuck@gmail.com")</f>
        <v>mrstimberbuck@gmail.com</v>
      </c>
      <c r="G35" s="35" t="s">
        <v>138</v>
      </c>
      <c r="H35" s="27" t="s">
        <v>27</v>
      </c>
    </row>
    <row r="36" spans="1:8" x14ac:dyDescent="0.2">
      <c r="A36" s="15" t="s">
        <v>139</v>
      </c>
      <c r="B36" s="16">
        <v>44377</v>
      </c>
      <c r="C36" s="15" t="s">
        <v>67</v>
      </c>
      <c r="D36" s="21" t="s">
        <v>125</v>
      </c>
      <c r="E36" s="22" t="s">
        <v>140</v>
      </c>
      <c r="F36" s="18" t="str">
        <f>HYPERLINK("mailto:barbtalbot@comcast.net","barbtalbot@comcast.net")</f>
        <v>barbtalbot@comcast.net</v>
      </c>
      <c r="G36" s="15" t="s">
        <v>141</v>
      </c>
      <c r="H36" s="27" t="s">
        <v>27</v>
      </c>
    </row>
    <row r="37" spans="1:8" x14ac:dyDescent="0.2">
      <c r="A37" s="37" t="s">
        <v>142</v>
      </c>
      <c r="B37" s="16">
        <v>44742</v>
      </c>
      <c r="C37" s="15" t="s">
        <v>9</v>
      </c>
      <c r="D37" s="21" t="s">
        <v>10</v>
      </c>
      <c r="E37" s="17" t="s">
        <v>143</v>
      </c>
      <c r="F37" s="18" t="s">
        <v>144</v>
      </c>
      <c r="G37" s="37" t="s">
        <v>138</v>
      </c>
      <c r="H37" s="27" t="s">
        <v>27</v>
      </c>
    </row>
    <row r="38" spans="1:8" x14ac:dyDescent="0.2">
      <c r="A38" s="21" t="s">
        <v>145</v>
      </c>
      <c r="B38" s="20">
        <v>44377</v>
      </c>
      <c r="C38" s="21" t="s">
        <v>146</v>
      </c>
      <c r="D38" s="15" t="s">
        <v>10</v>
      </c>
      <c r="E38" s="17" t="s">
        <v>147</v>
      </c>
      <c r="F38" s="18" t="str">
        <f>HYPERLINK("mailto:dlwallace700@gmail.com","dlwallace700@gmail.com")</f>
        <v>dlwallace700@gmail.com</v>
      </c>
      <c r="G38" s="35" t="s">
        <v>74</v>
      </c>
      <c r="H38" s="27" t="s">
        <v>27</v>
      </c>
    </row>
    <row r="39" spans="1:8" x14ac:dyDescent="0.2">
      <c r="A39" s="15" t="s">
        <v>148</v>
      </c>
      <c r="B39" s="16">
        <v>44377</v>
      </c>
      <c r="C39" s="15" t="s">
        <v>149</v>
      </c>
      <c r="D39" s="15" t="s">
        <v>125</v>
      </c>
      <c r="E39" s="22" t="s">
        <v>150</v>
      </c>
      <c r="F39" s="18" t="s">
        <v>151</v>
      </c>
      <c r="G39" s="15" t="s">
        <v>152</v>
      </c>
      <c r="H39" s="27" t="s">
        <v>27</v>
      </c>
    </row>
    <row r="40" spans="1:8" x14ac:dyDescent="0.2">
      <c r="A40" s="21" t="s">
        <v>153</v>
      </c>
      <c r="B40" s="20">
        <v>44377</v>
      </c>
      <c r="C40" s="21" t="s">
        <v>33</v>
      </c>
      <c r="D40" s="15" t="s">
        <v>19</v>
      </c>
      <c r="E40" s="17" t="s">
        <v>154</v>
      </c>
      <c r="F40" s="18" t="str">
        <f>HYPERLINK("mailto:rlweld@comcast.net","rlweld@comcast.net")</f>
        <v>rlweld@comcast.net</v>
      </c>
      <c r="G40" s="21" t="s">
        <v>58</v>
      </c>
      <c r="H40" s="27" t="s">
        <v>27</v>
      </c>
    </row>
    <row r="41" spans="1:8" x14ac:dyDescent="0.2">
      <c r="A41" s="21" t="s">
        <v>155</v>
      </c>
      <c r="B41" s="20">
        <v>44377</v>
      </c>
      <c r="C41" s="21" t="s">
        <v>67</v>
      </c>
      <c r="D41" s="15" t="s">
        <v>10</v>
      </c>
      <c r="E41" s="17" t="s">
        <v>156</v>
      </c>
      <c r="F41" s="18" t="str">
        <f>HYPERLINK("mailto:garyzink@comcast.net","garyzink@comcast.net")</f>
        <v>garyzink@comcast.net</v>
      </c>
      <c r="G41" s="21" t="s">
        <v>39</v>
      </c>
      <c r="H41" s="27" t="s">
        <v>27</v>
      </c>
    </row>
  </sheetData>
  <hyperlinks>
    <hyperlink ref="F10" r:id="rId1" xr:uid="{ED4FFECA-C741-4E71-BCDF-6793EA4C4DC8}"/>
    <hyperlink ref="F11" r:id="rId2" xr:uid="{A7F8D4A4-0B77-4656-BFB7-4ED14A5C7D5F}"/>
    <hyperlink ref="F12" r:id="rId3" xr:uid="{94F4C762-9829-400D-BD24-AE210A647F04}"/>
    <hyperlink ref="F13" r:id="rId4" xr:uid="{88ABD4F8-DBE5-4E92-8603-944CAD7E75F8}"/>
    <hyperlink ref="F17" r:id="rId5" xr:uid="{750FB6E0-B515-4467-8A08-DE0D320CC34B}"/>
    <hyperlink ref="F18" r:id="rId6" xr:uid="{8DC11656-745B-4954-A831-6FCC6A113226}"/>
    <hyperlink ref="F24" r:id="rId7" xr:uid="{A4DA42FB-3CFB-4DE7-84C5-A0AD288549E6}"/>
    <hyperlink ref="F28" r:id="rId8" xr:uid="{43876257-C703-49DC-85EF-878ABBCE95C0}"/>
    <hyperlink ref="F32" r:id="rId9" xr:uid="{22637958-4101-487D-B9C4-A5690B8A5AD8}"/>
    <hyperlink ref="F39" r:id="rId10" xr:uid="{58369A01-52F7-4C8E-AE8C-18B8FA8DD09E}"/>
    <hyperlink ref="F21" r:id="rId11" xr:uid="{C586F005-10DA-40D7-ABDA-7789AA138895}"/>
    <hyperlink ref="F30" r:id="rId12" xr:uid="{4EFFF3EE-A84E-47EB-93E7-1640D5D56454}"/>
    <hyperlink ref="F37" r:id="rId13" xr:uid="{53E8C782-81CF-4777-B67F-F954791EC534}"/>
    <hyperlink ref="F27" r:id="rId14" xr:uid="{7231E0CC-834B-45FD-B5BF-146358951FCA}"/>
    <hyperlink ref="F14" r:id="rId15" xr:uid="{C572BC15-BE89-495D-875E-338161664CF9}"/>
    <hyperlink ref="F16" r:id="rId16" xr:uid="{E55C223B-CE44-4E5A-9C9F-0B5478E9BEA5}"/>
    <hyperlink ref="F9" r:id="rId17" xr:uid="{4BD4F701-677A-48BC-B67F-41E0B574806C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12064</dc:creator>
  <cp:lastModifiedBy>12064</cp:lastModifiedBy>
  <dcterms:created xsi:type="dcterms:W3CDTF">2020-05-13T18:44:54Z</dcterms:created>
  <dcterms:modified xsi:type="dcterms:W3CDTF">2020-08-05T02:58:56Z</dcterms:modified>
</cp:coreProperties>
</file>